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nemet\Desktop\nemethz file backup\Mydocuments\_Private\_MEC hivatali\Adománygyűjtés &amp; rendezvények\Rendezvények (fizetős)\"/>
    </mc:Choice>
  </mc:AlternateContent>
  <xr:revisionPtr revIDLastSave="0" documentId="13_ncr:1_{89866486-A4EB-4142-8033-2CDF0E9FAF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C ajánlatkérő" sheetId="1" r:id="rId1"/>
    <sheet name="Árlista és források" sheetId="2" r:id="rId2"/>
  </sheets>
  <definedNames>
    <definedName name="_xlnm.Print_Area" localSheetId="0">'MEC ajánlatkérő'!$A$1:$G$44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 s="1"/>
  <c r="E31" i="1"/>
  <c r="E36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0" i="1"/>
  <c r="E20" i="1" s="1"/>
  <c r="D19" i="1"/>
  <c r="E19" i="1" s="1"/>
  <c r="E21" i="1" l="1"/>
  <c r="E34" i="1" s="1"/>
  <c r="E35" i="1"/>
  <c r="E37" i="1" l="1"/>
</calcChain>
</file>

<file path=xl/sharedStrings.xml><?xml version="1.0" encoding="utf-8"?>
<sst xmlns="http://schemas.openxmlformats.org/spreadsheetml/2006/main" count="131" uniqueCount="83">
  <si>
    <t>MŰEGYETEMI EVEZŐS CLUB – MEC
Árajánlatkérő űrlap</t>
  </si>
  <si>
    <t>1. Ajánlatkérő adatai</t>
  </si>
  <si>
    <t>2. Program és mennyiségek – csak a releváns mezőket kell kitölteni</t>
  </si>
  <si>
    <t>Tétel</t>
  </si>
  <si>
    <t>Mennyiség</t>
  </si>
  <si>
    <t>Egység</t>
  </si>
  <si>
    <t>Egységár (Ft)</t>
  </si>
  <si>
    <t>Teljes ár (Ft)</t>
  </si>
  <si>
    <t>Megjegyzés</t>
  </si>
  <si>
    <t>Használat</t>
  </si>
  <si>
    <t>Rendezvény – felnőtt résztvevő</t>
  </si>
  <si>
    <t>fő</t>
  </si>
  <si>
    <t>Telephelyi rendezvénydíj</t>
  </si>
  <si>
    <t>Alap</t>
  </si>
  <si>
    <t>Rendezvény – gyermek (14 év alatt)</t>
  </si>
  <si>
    <t>Minimum díj korrekció</t>
  </si>
  <si>
    <t>alkalom</t>
  </si>
  <si>
    <t>MEC minimum díj érvényesítése</t>
  </si>
  <si>
    <t>Automatikus</t>
  </si>
  <si>
    <t>10 fős sárkányhajó – max. 2 óra</t>
  </si>
  <si>
    <t>Hajó, lapát, mentőmellény</t>
  </si>
  <si>
    <t>Program</t>
  </si>
  <si>
    <t>10 fős sárkányhajó – napidíj</t>
  </si>
  <si>
    <t>2 órán túl</t>
  </si>
  <si>
    <t>20 fős sárkányhajó – max. 2 óra</t>
  </si>
  <si>
    <t>20 fős sárkányhajó – napidíj</t>
  </si>
  <si>
    <t>Kormányos / edző – alapdíj</t>
  </si>
  <si>
    <t>Ha a klub biztosítja</t>
  </si>
  <si>
    <t>óra</t>
  </si>
  <si>
    <t>Alapdíjon felül</t>
  </si>
  <si>
    <t>3–4 fős túrakenu – max. 2 óra</t>
  </si>
  <si>
    <t>Kenu bérlés</t>
  </si>
  <si>
    <t>3–4 fős túrakenu – napidíj</t>
  </si>
  <si>
    <t>Szabadon kitölthető</t>
  </si>
  <si>
    <t>Egyéb</t>
  </si>
  <si>
    <t>3. Összesítés</t>
  </si>
  <si>
    <t>Rendezvény / telephely összesen</t>
  </si>
  <si>
    <t>Vízi programok összesen</t>
  </si>
  <si>
    <t>Egyéb összesen</t>
  </si>
  <si>
    <t>Ajánlati végösszeg</t>
  </si>
  <si>
    <t>Készítve: 2026.06.20 | Forrás: mec.hu/szolgaltatasaink és mec.hu/szabadidosport/sarkanyhajozas</t>
  </si>
  <si>
    <t>MEC árlista és források – űrlaphoz használt alapadatok</t>
  </si>
  <si>
    <t>Ár (Ft)</t>
  </si>
  <si>
    <t>Forrás</t>
  </si>
  <si>
    <t>Rendezvény – felnőtt</t>
  </si>
  <si>
    <t>Ft/fő</t>
  </si>
  <si>
    <t>https://www.mec.hu/szolgaltatasaink</t>
  </si>
  <si>
    <t>Létszámtól függően kedvezmény lehetséges</t>
  </si>
  <si>
    <t>Rendezvény – gyermek 14 év alatt</t>
  </si>
  <si>
    <t>Rendezvény minimum díj</t>
  </si>
  <si>
    <t>Ft/alkalom</t>
  </si>
  <si>
    <t>10 fős sárkányhajó max. 2 óráig</t>
  </si>
  <si>
    <t>10 fős sárkányhajó napidíj</t>
  </si>
  <si>
    <t>20 fős sárkányhajó max. 2 óráig</t>
  </si>
  <si>
    <t>20 fős sárkányhajó napidíj</t>
  </si>
  <si>
    <t>Kormányos / edző alapdíj</t>
  </si>
  <si>
    <t>Kormányos / edző további megkezdett óra</t>
  </si>
  <si>
    <t>Ft/óra</t>
  </si>
  <si>
    <t>3–4 fős túrakenu max. 2 óráig</t>
  </si>
  <si>
    <t>3–4 fős túrakenu napidíj</t>
  </si>
  <si>
    <t>Sárkányhajós program tartalma</t>
  </si>
  <si>
    <t>https://www.mec.hu/szabadidosport/sarkanyhajozas</t>
  </si>
  <si>
    <t>Hajó, lapát, mentőmellény, öltöző; külön kérésre edző/kormányos</t>
  </si>
  <si>
    <t>Logó</t>
  </si>
  <si>
    <t>Az űrlapon MEC-stílusú beágyazott logó-jelölés szerepel; a hivatalos honlapi logó forrása:</t>
  </si>
  <si>
    <t>https://www.mec.hu/images/logo-4.png</t>
  </si>
  <si>
    <t>Színek</t>
  </si>
  <si>
    <t>Fekete + rózsaszín MEC-arculati irány</t>
  </si>
  <si>
    <t>Kapcsolat: 1237 Budapest, Vízisport út 44. | +36 30 930 5647 | crosstraining@balogh-zsolt.hu | www.mec.hu/rendezvenyek</t>
  </si>
  <si>
    <t>Várható érkezés:</t>
  </si>
  <si>
    <t>Várható távozás:</t>
  </si>
  <si>
    <t>Tervezett dátum(ok):</t>
  </si>
  <si>
    <t>Kapcsolattartó (ha eltér):</t>
  </si>
  <si>
    <t>Szervezet / név:</t>
  </si>
  <si>
    <t>Telefon:</t>
  </si>
  <si>
    <t>E-mail:</t>
  </si>
  <si>
    <t>Egyéb megjegyzés:</t>
  </si>
  <si>
    <t>Autentikus, természetközeli vízparti helyszín a Ráckevei–Soroksári Duna-ágon.</t>
  </si>
  <si>
    <t>Egyszerűsített ajánlatkérő céges, családi, iskolai és sportnapi programokhoz.</t>
  </si>
  <si>
    <t>Kormányos / edző – minden további megkezdett óra</t>
  </si>
  <si>
    <t>Catering igény - külön egyeztetés alapján</t>
  </si>
  <si>
    <t>Ügyeleti díj - este 8 után minden megkezdett óra</t>
  </si>
  <si>
    <t>Megjegyzések:
• Rendezvény esetén a telephasználati díj tartalmazza az alábbiak hazsnálatát: szabadtéri közösségi terület asztalokkal/padokkal, stég, 2 öltöző/zuhanyzó, 2 mosdó, konyha, bogrács és grillező (saját sütéshez/főzéshez).
• Különálló (nem rendezvény részeként történő) sporteszköz-kölcsönzés díjai mellé nem számítunk fel telephasználati díjat. Ilyen esetben a telep és a stég csak vízreszálláshoz illetve kiszálláshoz használható.
• A végleges ajánlat a pontos program, létszám, időtartam és külön igények egyeztetése után kerül kiküldésre.
• Fizetési lehetőségek a honlap szerint: készpénz, banki átutalás, SZÉP Kártya, bankkártya.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</si>
</sst>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5">
    <font>
      <sz val="11"/>
      <name val="Carlito"/>
    </font>
    <font>
      <b/>
      <sz val="18"/>
      <color rgb="FFFFFFFF"/>
      <name val="Carlito"/>
    </font>
    <font>
      <i/>
      <sz val="11"/>
      <color rgb="FF333333"/>
      <name val="Carlito"/>
    </font>
    <font>
      <b/>
      <sz val="11"/>
      <color rgb="FF111111"/>
      <name val="Carlito"/>
    </font>
    <font>
      <b/>
      <sz val="11"/>
      <color rgb="FFFFFFFF"/>
      <name val="Carlito"/>
    </font>
    <font>
      <b/>
      <sz val="11"/>
      <name val="Carlito"/>
    </font>
    <font>
      <b/>
      <sz val="14"/>
      <name val="Carlito"/>
    </font>
    <font>
      <i/>
      <sz val="9"/>
      <color rgb="FF555555"/>
      <name val="Carlito"/>
    </font>
    <font>
      <b/>
      <sz val="14"/>
      <color rgb="FFFFFFFF"/>
      <name val="Carlito"/>
    </font>
    <font>
      <b/>
      <sz val="16"/>
      <color rgb="FF111111"/>
      <name val="Carlito"/>
    </font>
    <font>
      <sz val="11"/>
      <name val="Carlito"/>
    </font>
    <font>
      <sz val="11"/>
      <color rgb="FFFF0000"/>
      <name val="Carlito"/>
    </font>
    <font>
      <i/>
      <sz val="14"/>
      <color rgb="FF111111"/>
      <name val="Carlito"/>
      <charset val="238"/>
    </font>
    <font>
      <b/>
      <u/>
      <sz val="11"/>
      <name val="Carlito"/>
    </font>
    <font>
      <u/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111111"/>
      </patternFill>
    </fill>
    <fill>
      <patternFill patternType="solid">
        <fgColor rgb="FFFFFFFF"/>
      </patternFill>
    </fill>
    <fill>
      <patternFill patternType="solid">
        <fgColor rgb="FFF4A3B8"/>
      </patternFill>
    </fill>
    <fill>
      <patternFill patternType="solid">
        <fgColor rgb="FFF3F4F6"/>
      </patternFill>
    </fill>
    <fill>
      <patternFill patternType="solid">
        <fgColor rgb="FFD94F85"/>
      </patternFill>
    </fill>
    <fill>
      <patternFill patternType="solid">
        <fgColor rgb="FFFFF7ED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9">
    <xf numFmtId="0" fontId="0" fillId="0" borderId="0" xfId="0"/>
    <xf numFmtId="0" fontId="5" fillId="5" borderId="0" xfId="1" applyFont="1" applyFill="1" applyAlignment="1">
      <alignment horizontal="left" vertical="center"/>
    </xf>
    <xf numFmtId="0" fontId="4" fillId="6" borderId="0" xfId="1" applyFont="1" applyFill="1" applyAlignment="1">
      <alignment horizontal="center"/>
    </xf>
    <xf numFmtId="0" fontId="0" fillId="0" borderId="0" xfId="1" applyFont="1" applyAlignment="1">
      <alignment wrapText="1"/>
    </xf>
    <xf numFmtId="0" fontId="0" fillId="0" borderId="0" xfId="1" applyFont="1" applyAlignment="1">
      <alignment vertical="center" wrapText="1"/>
    </xf>
    <xf numFmtId="0" fontId="0" fillId="7" borderId="0" xfId="1" applyFont="1" applyFill="1" applyAlignment="1">
      <alignment horizontal="center" vertical="center" wrapText="1"/>
    </xf>
    <xf numFmtId="164" fontId="0" fillId="0" borderId="0" xfId="1" applyNumberFormat="1" applyFont="1" applyAlignment="1">
      <alignment vertical="center" wrapText="1"/>
    </xf>
    <xf numFmtId="164" fontId="0" fillId="7" borderId="0" xfId="1" applyNumberFormat="1" applyFont="1" applyFill="1" applyAlignment="1">
      <alignment vertical="center" wrapText="1"/>
    </xf>
    <xf numFmtId="0" fontId="0" fillId="0" borderId="0" xfId="1" applyFont="1" applyAlignment="1">
      <alignment vertical="center"/>
    </xf>
    <xf numFmtId="0" fontId="5" fillId="5" borderId="0" xfId="1" applyFont="1" applyFill="1" applyAlignment="1">
      <alignment vertical="center"/>
    </xf>
    <xf numFmtId="164" fontId="0" fillId="0" borderId="0" xfId="1" applyNumberFormat="1" applyFont="1" applyAlignment="1">
      <alignment vertical="center"/>
    </xf>
    <xf numFmtId="164" fontId="6" fillId="4" borderId="0" xfId="1" applyNumberFormat="1" applyFont="1" applyFill="1" applyAlignment="1">
      <alignment vertical="center"/>
    </xf>
    <xf numFmtId="0" fontId="4" fillId="6" borderId="0" xfId="1" applyFont="1" applyFill="1" applyAlignment="1">
      <alignment horizontal="center" vertical="top" wrapText="1"/>
    </xf>
    <xf numFmtId="0" fontId="0" fillId="0" borderId="0" xfId="1" applyFont="1" applyAlignment="1">
      <alignment vertical="top" wrapText="1"/>
    </xf>
    <xf numFmtId="164" fontId="0" fillId="0" borderId="0" xfId="1" applyNumberFormat="1" applyFont="1" applyAlignment="1">
      <alignment vertical="top" wrapText="1"/>
    </xf>
    <xf numFmtId="0" fontId="9" fillId="3" borderId="0" xfId="1" applyFont="1" applyFill="1" applyAlignment="1">
      <alignment horizontal="center" vertical="center" wrapText="1"/>
    </xf>
    <xf numFmtId="0" fontId="11" fillId="0" borderId="0" xfId="0" applyFont="1"/>
    <xf numFmtId="0" fontId="2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3" fillId="5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0" fontId="1" fillId="2" borderId="0" xfId="1" applyFont="1" applyFill="1" applyAlignment="1">
      <alignment horizontal="center" vertical="center" wrapText="1"/>
    </xf>
    <xf numFmtId="0" fontId="3" fillId="4" borderId="0" xfId="1" applyFont="1" applyFill="1" applyAlignment="1">
      <alignment horizontal="center"/>
    </xf>
    <xf numFmtId="0" fontId="4" fillId="2" borderId="0" xfId="1" applyFont="1" applyFill="1" applyAlignment="1">
      <alignment horizontal="left"/>
    </xf>
    <xf numFmtId="0" fontId="12" fillId="3" borderId="0" xfId="1" applyFont="1" applyFill="1" applyAlignment="1">
      <alignment horizontal="center" vertical="center" wrapText="1"/>
    </xf>
    <xf numFmtId="0" fontId="0" fillId="3" borderId="0" xfId="1" applyFont="1" applyFill="1"/>
    <xf numFmtId="0" fontId="0" fillId="0" borderId="1" xfId="1" applyFont="1" applyBorder="1" applyAlignment="1">
      <alignment vertical="top" wrapText="1"/>
    </xf>
    <xf numFmtId="0" fontId="0" fillId="0" borderId="2" xfId="1" applyFont="1" applyBorder="1" applyAlignment="1">
      <alignment vertical="top" wrapText="1"/>
    </xf>
    <xf numFmtId="0" fontId="0" fillId="0" borderId="3" xfId="1" applyFont="1" applyBorder="1" applyAlignment="1">
      <alignment vertical="top" wrapText="1"/>
    </xf>
    <xf numFmtId="0" fontId="0" fillId="0" borderId="4" xfId="1" applyFont="1" applyBorder="1" applyAlignment="1">
      <alignment vertical="top" wrapText="1"/>
    </xf>
    <xf numFmtId="0" fontId="0" fillId="0" borderId="0" xfId="1" applyFont="1" applyAlignment="1">
      <alignment vertical="top" wrapText="1"/>
    </xf>
    <xf numFmtId="0" fontId="0" fillId="0" borderId="5" xfId="1" applyFont="1" applyBorder="1" applyAlignment="1">
      <alignment vertical="top" wrapText="1"/>
    </xf>
    <xf numFmtId="0" fontId="0" fillId="0" borderId="6" xfId="1" applyFont="1" applyBorder="1" applyAlignment="1">
      <alignment vertical="top" wrapText="1"/>
    </xf>
    <xf numFmtId="0" fontId="0" fillId="0" borderId="7" xfId="1" applyFont="1" applyBorder="1" applyAlignment="1">
      <alignment vertical="top" wrapText="1"/>
    </xf>
    <xf numFmtId="0" fontId="0" fillId="0" borderId="8" xfId="1" applyFont="1" applyBorder="1" applyAlignment="1">
      <alignment vertical="top" wrapText="1"/>
    </xf>
    <xf numFmtId="0" fontId="7" fillId="0" borderId="0" xfId="1" applyFont="1" applyAlignment="1">
      <alignment horizontal="center"/>
    </xf>
    <xf numFmtId="0" fontId="4" fillId="2" borderId="0" xfId="1" applyFont="1" applyFill="1"/>
    <xf numFmtId="0" fontId="8" fillId="2" borderId="0" xfId="1" applyFont="1" applyFill="1" applyAlignment="1">
      <alignment horizontal="center"/>
    </xf>
  </cellXfs>
  <cellStyles count="2">
    <cellStyle name="Normal" xfId="1" xr:uid="{00000000-0005-0000-0000-000000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ECAjanlatiTetelek" displayName="MECAjanlatiTetelek" ref="A18:G31">
  <tableColumns count="7">
    <tableColumn id="1" xr3:uid="{00000000-0010-0000-0000-000001000000}" name="Tétel"/>
    <tableColumn id="2" xr3:uid="{00000000-0010-0000-0000-000002000000}" name="Mennyiség"/>
    <tableColumn id="3" xr3:uid="{00000000-0010-0000-0000-000003000000}" name="Egység"/>
    <tableColumn id="4" xr3:uid="{00000000-0010-0000-0000-000004000000}" name="Egységár (Ft)"/>
    <tableColumn id="5" xr3:uid="{00000000-0010-0000-0000-000005000000}" name="Teljes ár (Ft)"/>
    <tableColumn id="6" xr3:uid="{00000000-0010-0000-0000-000006000000}" name="Megjegyzés"/>
    <tableColumn id="7" xr3:uid="{00000000-0010-0000-0000-000007000000}" name="Használa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ECArlista" displayName="MECArlista" ref="A2:E16">
  <tableColumns count="5">
    <tableColumn id="1" xr3:uid="{00000000-0010-0000-0100-000001000000}" name="Tétel"/>
    <tableColumn id="2" xr3:uid="{00000000-0010-0000-0100-000002000000}" name="Ár (Ft)"/>
    <tableColumn id="3" xr3:uid="{00000000-0010-0000-0100-000003000000}" name="Egység"/>
    <tableColumn id="4" xr3:uid="{00000000-0010-0000-0100-000004000000}" name="Forrás"/>
    <tableColumn id="5" xr3:uid="{00000000-0010-0000-0100-000005000000}" name="Megjegyzé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zoomScale="90" zoomScaleNormal="90" workbookViewId="0">
      <selection activeCell="A14" sqref="A14"/>
    </sheetView>
  </sheetViews>
  <sheetFormatPr defaultRowHeight="13.8"/>
  <cols>
    <col min="1" max="1" width="34" customWidth="1"/>
    <col min="2" max="2" width="12" customWidth="1"/>
    <col min="3" max="3" width="13" customWidth="1"/>
    <col min="4" max="4" width="18.09765625" customWidth="1"/>
    <col min="5" max="5" width="16" customWidth="1"/>
    <col min="6" max="6" width="30" customWidth="1"/>
    <col min="7" max="7" width="16" customWidth="1"/>
  </cols>
  <sheetData>
    <row r="1" spans="1:8" ht="13.35" customHeight="1">
      <c r="A1" s="22" t="s">
        <v>0</v>
      </c>
      <c r="B1" s="22"/>
      <c r="C1" s="22"/>
      <c r="D1" s="22"/>
      <c r="E1" s="22"/>
      <c r="F1" s="22"/>
      <c r="G1" s="22"/>
    </row>
    <row r="2" spans="1:8" ht="13.35" customHeight="1">
      <c r="A2" s="22"/>
      <c r="B2" s="22"/>
      <c r="C2" s="22"/>
      <c r="D2" s="22"/>
      <c r="E2" s="22"/>
      <c r="F2" s="22"/>
      <c r="G2" s="22"/>
    </row>
    <row r="3" spans="1:8" ht="25.5" customHeight="1">
      <c r="A3" s="22"/>
      <c r="B3" s="22"/>
      <c r="C3" s="22"/>
      <c r="D3" s="22"/>
      <c r="E3" s="22"/>
      <c r="F3" s="22"/>
      <c r="G3" s="22"/>
    </row>
    <row r="4" spans="1:8" ht="5.4" customHeight="1">
      <c r="A4" s="18"/>
      <c r="B4" s="18"/>
      <c r="C4" s="18"/>
      <c r="D4" s="18"/>
      <c r="E4" s="18"/>
      <c r="F4" s="18"/>
      <c r="G4" s="18"/>
    </row>
    <row r="5" spans="1:8" ht="16.05" customHeight="1">
      <c r="A5" s="25" t="s">
        <v>77</v>
      </c>
      <c r="B5" s="25"/>
      <c r="C5" s="25"/>
      <c r="D5" s="25"/>
      <c r="E5" s="25"/>
      <c r="F5" s="25"/>
      <c r="G5" s="25"/>
    </row>
    <row r="6" spans="1:8" ht="6" customHeight="1">
      <c r="A6" s="15"/>
      <c r="B6" s="15"/>
      <c r="C6" s="15"/>
      <c r="D6" s="15"/>
      <c r="E6" s="15"/>
      <c r="F6" s="15"/>
      <c r="G6" s="15"/>
    </row>
    <row r="7" spans="1:8" ht="16.05" customHeight="1">
      <c r="A7" s="25" t="s">
        <v>78</v>
      </c>
      <c r="B7" s="25"/>
      <c r="C7" s="25"/>
      <c r="D7" s="25"/>
      <c r="E7" s="25"/>
      <c r="F7" s="25"/>
      <c r="G7" s="25"/>
    </row>
    <row r="8" spans="1:8" ht="7.2" customHeight="1">
      <c r="A8" s="15"/>
      <c r="B8" s="15"/>
      <c r="C8" s="17"/>
      <c r="D8" s="17"/>
      <c r="E8" s="17"/>
      <c r="F8" s="17"/>
      <c r="G8" s="17"/>
    </row>
    <row r="9" spans="1:8" ht="13.35" customHeight="1">
      <c r="A9" s="23" t="s">
        <v>68</v>
      </c>
      <c r="B9" s="23"/>
      <c r="C9" s="23"/>
      <c r="D9" s="23"/>
      <c r="E9" s="23"/>
      <c r="F9" s="23"/>
      <c r="G9" s="23"/>
      <c r="H9" s="16"/>
    </row>
    <row r="10" spans="1:8" ht="13.35" customHeight="1"/>
    <row r="11" spans="1:8" ht="13.35" customHeight="1">
      <c r="A11" s="24" t="s">
        <v>1</v>
      </c>
      <c r="B11" s="24"/>
      <c r="C11" s="24"/>
      <c r="D11" s="24"/>
      <c r="E11" s="24"/>
      <c r="F11" s="24"/>
      <c r="G11" s="24"/>
    </row>
    <row r="12" spans="1:8" ht="13.35" customHeight="1">
      <c r="A12" s="1" t="s">
        <v>73</v>
      </c>
      <c r="B12" s="26"/>
      <c r="C12" s="26"/>
      <c r="D12" s="1" t="s">
        <v>71</v>
      </c>
      <c r="E12" s="26"/>
      <c r="F12" s="26"/>
      <c r="G12" s="26"/>
    </row>
    <row r="13" spans="1:8" ht="13.35" customHeight="1">
      <c r="A13" s="1" t="s">
        <v>72</v>
      </c>
      <c r="B13" s="26"/>
      <c r="C13" s="26"/>
      <c r="D13" s="1" t="s">
        <v>69</v>
      </c>
      <c r="E13" s="26"/>
      <c r="F13" s="26"/>
      <c r="G13" s="26"/>
    </row>
    <row r="14" spans="1:8" ht="13.35" customHeight="1">
      <c r="A14" s="1" t="s">
        <v>74</v>
      </c>
      <c r="B14" s="26"/>
      <c r="C14" s="26"/>
      <c r="D14" s="1" t="s">
        <v>70</v>
      </c>
      <c r="E14" s="26"/>
      <c r="F14" s="26"/>
      <c r="G14" s="26"/>
    </row>
    <row r="15" spans="1:8" ht="13.35" customHeight="1">
      <c r="A15" s="1" t="s">
        <v>75</v>
      </c>
      <c r="B15" s="26"/>
      <c r="C15" s="26"/>
      <c r="D15" s="1" t="s">
        <v>76</v>
      </c>
      <c r="E15" s="26"/>
      <c r="F15" s="26"/>
      <c r="G15" s="26"/>
    </row>
    <row r="16" spans="1:8" ht="13.35" customHeight="1"/>
    <row r="17" spans="1:7" ht="13.35" customHeight="1">
      <c r="A17" s="37" t="s">
        <v>2</v>
      </c>
      <c r="B17" s="37"/>
      <c r="C17" s="37"/>
      <c r="D17" s="37"/>
      <c r="E17" s="37"/>
      <c r="F17" s="37"/>
      <c r="G17" s="37"/>
    </row>
    <row r="18" spans="1:7" ht="22.65" customHeight="1">
      <c r="A18" s="2" t="s">
        <v>3</v>
      </c>
      <c r="B18" s="2" t="s">
        <v>4</v>
      </c>
      <c r="C18" s="2" t="s">
        <v>5</v>
      </c>
      <c r="D18" s="2" t="s">
        <v>6</v>
      </c>
      <c r="E18" s="2" t="s">
        <v>7</v>
      </c>
      <c r="F18" s="2" t="s">
        <v>8</v>
      </c>
      <c r="G18" s="2" t="s">
        <v>9</v>
      </c>
    </row>
    <row r="19" spans="1:7" ht="22.65" customHeight="1">
      <c r="A19" s="4" t="s">
        <v>10</v>
      </c>
      <c r="B19" s="5">
        <v>0</v>
      </c>
      <c r="C19" s="4" t="s">
        <v>11</v>
      </c>
      <c r="D19" s="6">
        <f>'Árlista és források'!$B$3</f>
        <v>4000</v>
      </c>
      <c r="E19" s="6">
        <f>B19*D19</f>
        <v>0</v>
      </c>
      <c r="F19" s="4" t="s">
        <v>12</v>
      </c>
      <c r="G19" s="4" t="s">
        <v>13</v>
      </c>
    </row>
    <row r="20" spans="1:7" ht="22.65" customHeight="1">
      <c r="A20" s="4" t="s">
        <v>14</v>
      </c>
      <c r="B20" s="5">
        <v>0</v>
      </c>
      <c r="C20" s="4" t="s">
        <v>11</v>
      </c>
      <c r="D20" s="6">
        <f>'Árlista és források'!$B$4</f>
        <v>2000</v>
      </c>
      <c r="E20" s="6">
        <f>B20*D20</f>
        <v>0</v>
      </c>
      <c r="F20" s="4" t="s">
        <v>12</v>
      </c>
      <c r="G20" s="4" t="s">
        <v>13</v>
      </c>
    </row>
    <row r="21" spans="1:7" ht="22.65" customHeight="1">
      <c r="A21" s="4" t="s">
        <v>15</v>
      </c>
      <c r="B21" s="6"/>
      <c r="C21" s="4"/>
      <c r="D21" s="6"/>
      <c r="E21" s="6">
        <f>IF(SUM(E19:E20)&gt;0,MAX(0,'Árlista és források'!$B$5-SUM(E19:E20)),0)</f>
        <v>0</v>
      </c>
      <c r="F21" s="4" t="s">
        <v>17</v>
      </c>
      <c r="G21" s="4" t="s">
        <v>18</v>
      </c>
    </row>
    <row r="22" spans="1:7" ht="25.2" customHeight="1">
      <c r="A22" s="4" t="s">
        <v>81</v>
      </c>
      <c r="B22" s="5">
        <v>0</v>
      </c>
      <c r="C22" s="4" t="s">
        <v>28</v>
      </c>
      <c r="D22" s="6">
        <f>'Árlista és források'!$B$12</f>
        <v>5000</v>
      </c>
      <c r="E22" s="6">
        <f t="shared" ref="E22" si="0">B22*D22</f>
        <v>0</v>
      </c>
      <c r="F22" s="4" t="s">
        <v>29</v>
      </c>
      <c r="G22" s="4" t="s">
        <v>21</v>
      </c>
    </row>
    <row r="23" spans="1:7" ht="22.65" customHeight="1">
      <c r="A23" s="4" t="s">
        <v>19</v>
      </c>
      <c r="B23" s="5">
        <v>0</v>
      </c>
      <c r="C23" s="4" t="s">
        <v>16</v>
      </c>
      <c r="D23" s="6">
        <f>'Árlista és források'!$B$7</f>
        <v>25000</v>
      </c>
      <c r="E23" s="6">
        <f t="shared" ref="E23:E31" si="1">B23*D23</f>
        <v>0</v>
      </c>
      <c r="F23" s="4" t="s">
        <v>20</v>
      </c>
      <c r="G23" s="4" t="s">
        <v>21</v>
      </c>
    </row>
    <row r="24" spans="1:7" ht="22.65" customHeight="1">
      <c r="A24" s="4" t="s">
        <v>22</v>
      </c>
      <c r="B24" s="5">
        <v>0</v>
      </c>
      <c r="C24" s="4" t="s">
        <v>16</v>
      </c>
      <c r="D24" s="6">
        <f>'Árlista és források'!$B$8</f>
        <v>35000</v>
      </c>
      <c r="E24" s="6">
        <f t="shared" si="1"/>
        <v>0</v>
      </c>
      <c r="F24" s="4" t="s">
        <v>23</v>
      </c>
      <c r="G24" s="4" t="s">
        <v>21</v>
      </c>
    </row>
    <row r="25" spans="1:7" ht="22.65" customHeight="1">
      <c r="A25" s="4" t="s">
        <v>24</v>
      </c>
      <c r="B25" s="5">
        <v>0</v>
      </c>
      <c r="C25" s="4" t="s">
        <v>16</v>
      </c>
      <c r="D25" s="6">
        <f>'Árlista és források'!$B$9</f>
        <v>37000</v>
      </c>
      <c r="E25" s="6">
        <f t="shared" si="1"/>
        <v>0</v>
      </c>
      <c r="F25" s="4" t="s">
        <v>20</v>
      </c>
      <c r="G25" s="4" t="s">
        <v>21</v>
      </c>
    </row>
    <row r="26" spans="1:7" ht="22.65" customHeight="1">
      <c r="A26" s="4" t="s">
        <v>25</v>
      </c>
      <c r="B26" s="5">
        <v>0</v>
      </c>
      <c r="C26" s="4" t="s">
        <v>16</v>
      </c>
      <c r="D26" s="6">
        <f>'Árlista és források'!$B$10</f>
        <v>50000</v>
      </c>
      <c r="E26" s="6">
        <f t="shared" si="1"/>
        <v>0</v>
      </c>
      <c r="F26" s="4" t="s">
        <v>23</v>
      </c>
      <c r="G26" s="4" t="s">
        <v>21</v>
      </c>
    </row>
    <row r="27" spans="1:7" ht="22.65" customHeight="1">
      <c r="A27" s="4" t="s">
        <v>26</v>
      </c>
      <c r="B27" s="5">
        <v>0</v>
      </c>
      <c r="C27" s="4" t="s">
        <v>16</v>
      </c>
      <c r="D27" s="6">
        <f>'Árlista és források'!$B$11</f>
        <v>10000</v>
      </c>
      <c r="E27" s="6">
        <f t="shared" si="1"/>
        <v>0</v>
      </c>
      <c r="F27" s="4" t="s">
        <v>27</v>
      </c>
      <c r="G27" s="4" t="s">
        <v>21</v>
      </c>
    </row>
    <row r="28" spans="1:7" ht="25.2" customHeight="1">
      <c r="A28" s="4" t="s">
        <v>79</v>
      </c>
      <c r="B28" s="5">
        <v>0</v>
      </c>
      <c r="C28" s="4" t="s">
        <v>28</v>
      </c>
      <c r="D28" s="6">
        <f>'Árlista és források'!$B$12</f>
        <v>5000</v>
      </c>
      <c r="E28" s="6">
        <f t="shared" si="1"/>
        <v>0</v>
      </c>
      <c r="F28" s="4" t="s">
        <v>29</v>
      </c>
      <c r="G28" s="4" t="s">
        <v>21</v>
      </c>
    </row>
    <row r="29" spans="1:7" ht="22.65" customHeight="1">
      <c r="A29" s="4" t="s">
        <v>30</v>
      </c>
      <c r="B29" s="5">
        <v>0</v>
      </c>
      <c r="C29" s="4" t="s">
        <v>16</v>
      </c>
      <c r="D29" s="6">
        <f>'Árlista és források'!$B$13</f>
        <v>7000</v>
      </c>
      <c r="E29" s="6">
        <f t="shared" si="1"/>
        <v>0</v>
      </c>
      <c r="F29" s="4" t="s">
        <v>31</v>
      </c>
      <c r="G29" s="4" t="s">
        <v>21</v>
      </c>
    </row>
    <row r="30" spans="1:7" ht="22.65" customHeight="1">
      <c r="A30" s="4" t="s">
        <v>32</v>
      </c>
      <c r="B30" s="5">
        <v>0</v>
      </c>
      <c r="C30" s="4" t="s">
        <v>16</v>
      </c>
      <c r="D30" s="6">
        <f>'Árlista és források'!$B$14</f>
        <v>11000</v>
      </c>
      <c r="E30" s="6">
        <f t="shared" si="1"/>
        <v>0</v>
      </c>
      <c r="F30" s="4" t="s">
        <v>23</v>
      </c>
      <c r="G30" s="4" t="s">
        <v>21</v>
      </c>
    </row>
    <row r="31" spans="1:7" ht="22.65" customHeight="1">
      <c r="A31" s="4" t="s">
        <v>80</v>
      </c>
      <c r="B31" s="5">
        <v>0</v>
      </c>
      <c r="C31" s="4" t="s">
        <v>11</v>
      </c>
      <c r="D31" s="7">
        <v>0</v>
      </c>
      <c r="E31" s="6">
        <f t="shared" si="1"/>
        <v>0</v>
      </c>
      <c r="F31" s="4" t="s">
        <v>33</v>
      </c>
      <c r="G31" s="4" t="s">
        <v>34</v>
      </c>
    </row>
    <row r="32" spans="1:7" ht="13.35" customHeight="1"/>
    <row r="33" spans="1:7" ht="13.35" customHeight="1">
      <c r="A33" s="24" t="s">
        <v>35</v>
      </c>
      <c r="B33" s="24"/>
      <c r="C33" s="24"/>
      <c r="D33" s="24"/>
      <c r="E33" s="24"/>
    </row>
    <row r="34" spans="1:7" ht="13.35" customHeight="1">
      <c r="A34" s="9" t="s">
        <v>36</v>
      </c>
      <c r="B34" s="8"/>
      <c r="C34" s="8"/>
      <c r="E34" s="10">
        <f>SUM(E19:E22)</f>
        <v>0</v>
      </c>
    </row>
    <row r="35" spans="1:7" ht="13.35" customHeight="1">
      <c r="A35" s="9" t="s">
        <v>37</v>
      </c>
      <c r="B35" s="8"/>
      <c r="C35" s="8"/>
      <c r="E35" s="10">
        <f>SUM(E23:E30)</f>
        <v>0</v>
      </c>
    </row>
    <row r="36" spans="1:7" ht="13.35" customHeight="1">
      <c r="A36" s="19" t="s">
        <v>38</v>
      </c>
      <c r="B36" s="20"/>
      <c r="C36" s="20"/>
      <c r="E36" s="21">
        <f>E31</f>
        <v>0</v>
      </c>
    </row>
    <row r="37" spans="1:7" ht="13.35" customHeight="1">
      <c r="A37" s="9" t="s">
        <v>39</v>
      </c>
      <c r="B37" s="8"/>
      <c r="C37" s="8"/>
      <c r="E37" s="11">
        <f>SUM(E34:E36)</f>
        <v>0</v>
      </c>
    </row>
    <row r="38" spans="1:7" ht="13.35" customHeight="1"/>
    <row r="39" spans="1:7" ht="16.649999999999999" customHeight="1">
      <c r="A39" s="27" t="s">
        <v>82</v>
      </c>
      <c r="B39" s="28"/>
      <c r="C39" s="28"/>
      <c r="D39" s="28"/>
      <c r="E39" s="28"/>
      <c r="F39" s="28"/>
      <c r="G39" s="29"/>
    </row>
    <row r="40" spans="1:7" ht="16.649999999999999" customHeight="1">
      <c r="A40" s="30"/>
      <c r="B40" s="31"/>
      <c r="C40" s="31"/>
      <c r="D40" s="31"/>
      <c r="E40" s="31"/>
      <c r="F40" s="31"/>
      <c r="G40" s="32"/>
    </row>
    <row r="41" spans="1:7" ht="16.649999999999999" customHeight="1">
      <c r="A41" s="30"/>
      <c r="B41" s="31"/>
      <c r="C41" s="31"/>
      <c r="D41" s="31"/>
      <c r="E41" s="31"/>
      <c r="F41" s="31"/>
      <c r="G41" s="32"/>
    </row>
    <row r="42" spans="1:7" ht="16.649999999999999" customHeight="1">
      <c r="A42" s="30"/>
      <c r="B42" s="31"/>
      <c r="C42" s="31"/>
      <c r="D42" s="31"/>
      <c r="E42" s="31"/>
      <c r="F42" s="31"/>
      <c r="G42" s="32"/>
    </row>
    <row r="43" spans="1:7" ht="16.649999999999999" customHeight="1">
      <c r="A43" s="30"/>
      <c r="B43" s="31"/>
      <c r="C43" s="31"/>
      <c r="D43" s="31"/>
      <c r="E43" s="31"/>
      <c r="F43" s="31"/>
      <c r="G43" s="32"/>
    </row>
    <row r="44" spans="1:7" ht="16.2" customHeight="1">
      <c r="A44" s="33"/>
      <c r="B44" s="34"/>
      <c r="C44" s="34"/>
      <c r="D44" s="34"/>
      <c r="E44" s="34"/>
      <c r="F44" s="34"/>
      <c r="G44" s="35"/>
    </row>
    <row r="45" spans="1:7" ht="13.35" customHeight="1"/>
    <row r="46" spans="1:7" ht="13.35" customHeight="1">
      <c r="A46" s="36" t="s">
        <v>40</v>
      </c>
      <c r="B46" s="36"/>
      <c r="C46" s="36"/>
      <c r="D46" s="36"/>
      <c r="E46" s="36"/>
      <c r="F46" s="36"/>
      <c r="G46" s="36"/>
    </row>
  </sheetData>
  <mergeCells count="17">
    <mergeCell ref="A39:G44"/>
    <mergeCell ref="A46:G46"/>
    <mergeCell ref="B15:C15"/>
    <mergeCell ref="E15:G15"/>
    <mergeCell ref="A17:G17"/>
    <mergeCell ref="A33:E33"/>
    <mergeCell ref="B12:C12"/>
    <mergeCell ref="E12:G12"/>
    <mergeCell ref="B13:C13"/>
    <mergeCell ref="E13:G13"/>
    <mergeCell ref="B14:C14"/>
    <mergeCell ref="E14:G14"/>
    <mergeCell ref="A1:G3"/>
    <mergeCell ref="A9:G9"/>
    <mergeCell ref="A11:G11"/>
    <mergeCell ref="A5:G5"/>
    <mergeCell ref="A7:G7"/>
  </mergeCells>
  <dataValidations count="1">
    <dataValidation operator="greaterThanOrEqual" sqref="B19:B20 B22:B31" xr:uid="{00000000-0002-0000-0000-000002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workbookViewId="0">
      <selection sqref="A1:E1"/>
    </sheetView>
  </sheetViews>
  <sheetFormatPr defaultRowHeight="13.8"/>
  <cols>
    <col min="1" max="1" width="36" customWidth="1"/>
    <col min="2" max="2" width="14" customWidth="1"/>
    <col min="3" max="3" width="16" customWidth="1"/>
    <col min="4" max="4" width="42" customWidth="1"/>
    <col min="5" max="5" width="46" customWidth="1"/>
  </cols>
  <sheetData>
    <row r="1" spans="1:5" ht="17.399999999999999">
      <c r="A1" s="38" t="s">
        <v>41</v>
      </c>
      <c r="B1" s="38"/>
      <c r="C1" s="38"/>
      <c r="D1" s="38"/>
      <c r="E1" s="38"/>
    </row>
    <row r="2" spans="1:5">
      <c r="A2" s="12" t="s">
        <v>3</v>
      </c>
      <c r="B2" s="12" t="s">
        <v>42</v>
      </c>
      <c r="C2" s="12" t="s">
        <v>5</v>
      </c>
      <c r="D2" s="12" t="s">
        <v>43</v>
      </c>
      <c r="E2" s="12" t="s">
        <v>8</v>
      </c>
    </row>
    <row r="3" spans="1:5">
      <c r="A3" s="13" t="s">
        <v>44</v>
      </c>
      <c r="B3" s="14">
        <v>4000</v>
      </c>
      <c r="C3" s="13" t="s">
        <v>45</v>
      </c>
      <c r="D3" s="13" t="s">
        <v>46</v>
      </c>
      <c r="E3" s="13" t="s">
        <v>47</v>
      </c>
    </row>
    <row r="4" spans="1:5">
      <c r="A4" s="13" t="s">
        <v>48</v>
      </c>
      <c r="B4" s="14">
        <v>2000</v>
      </c>
      <c r="C4" s="13" t="s">
        <v>45</v>
      </c>
      <c r="D4" s="13" t="s">
        <v>46</v>
      </c>
      <c r="E4" s="13"/>
    </row>
    <row r="5" spans="1:5">
      <c r="A5" s="13" t="s">
        <v>49</v>
      </c>
      <c r="B5" s="14">
        <v>40000</v>
      </c>
      <c r="C5" s="13" t="s">
        <v>50</v>
      </c>
      <c r="D5" s="13" t="s">
        <v>46</v>
      </c>
      <c r="E5" s="13"/>
    </row>
    <row r="6" spans="1:5">
      <c r="A6" s="13"/>
      <c r="B6" s="14"/>
      <c r="C6" s="13"/>
      <c r="D6" s="13"/>
      <c r="E6" s="13"/>
    </row>
    <row r="7" spans="1:5">
      <c r="A7" s="13" t="s">
        <v>51</v>
      </c>
      <c r="B7" s="14">
        <v>25000</v>
      </c>
      <c r="C7" s="13" t="s">
        <v>50</v>
      </c>
      <c r="D7" s="13" t="s">
        <v>46</v>
      </c>
      <c r="E7" s="13"/>
    </row>
    <row r="8" spans="1:5">
      <c r="A8" s="13" t="s">
        <v>52</v>
      </c>
      <c r="B8" s="14">
        <v>35000</v>
      </c>
      <c r="C8" s="13" t="s">
        <v>50</v>
      </c>
      <c r="D8" s="13" t="s">
        <v>46</v>
      </c>
      <c r="E8" s="13" t="s">
        <v>23</v>
      </c>
    </row>
    <row r="9" spans="1:5">
      <c r="A9" s="13" t="s">
        <v>53</v>
      </c>
      <c r="B9" s="14">
        <v>37000</v>
      </c>
      <c r="C9" s="13" t="s">
        <v>50</v>
      </c>
      <c r="D9" s="13" t="s">
        <v>46</v>
      </c>
      <c r="E9" s="13"/>
    </row>
    <row r="10" spans="1:5">
      <c r="A10" s="13" t="s">
        <v>54</v>
      </c>
      <c r="B10" s="14">
        <v>50000</v>
      </c>
      <c r="C10" s="13" t="s">
        <v>50</v>
      </c>
      <c r="D10" s="13" t="s">
        <v>46</v>
      </c>
      <c r="E10" s="13" t="s">
        <v>23</v>
      </c>
    </row>
    <row r="11" spans="1:5">
      <c r="A11" s="13" t="s">
        <v>55</v>
      </c>
      <c r="B11" s="14">
        <v>10000</v>
      </c>
      <c r="C11" s="13" t="s">
        <v>50</v>
      </c>
      <c r="D11" s="13" t="s">
        <v>46</v>
      </c>
      <c r="E11" s="13" t="s">
        <v>27</v>
      </c>
    </row>
    <row r="12" spans="1:5">
      <c r="A12" s="13" t="s">
        <v>56</v>
      </c>
      <c r="B12" s="14">
        <v>5000</v>
      </c>
      <c r="C12" s="13" t="s">
        <v>57</v>
      </c>
      <c r="D12" s="13" t="s">
        <v>46</v>
      </c>
      <c r="E12" s="13"/>
    </row>
    <row r="13" spans="1:5">
      <c r="A13" s="13" t="s">
        <v>58</v>
      </c>
      <c r="B13" s="14">
        <v>7000</v>
      </c>
      <c r="C13" s="13" t="s">
        <v>50</v>
      </c>
      <c r="D13" s="13" t="s">
        <v>46</v>
      </c>
      <c r="E13" s="13"/>
    </row>
    <row r="14" spans="1:5">
      <c r="A14" s="13" t="s">
        <v>59</v>
      </c>
      <c r="B14" s="14">
        <v>11000</v>
      </c>
      <c r="C14" s="13" t="s">
        <v>50</v>
      </c>
      <c r="D14" s="13" t="s">
        <v>46</v>
      </c>
      <c r="E14" s="13" t="s">
        <v>23</v>
      </c>
    </row>
    <row r="15" spans="1:5">
      <c r="A15" s="13"/>
      <c r="B15" s="14"/>
      <c r="C15" s="13"/>
      <c r="D15" s="13"/>
      <c r="E15" s="13"/>
    </row>
    <row r="16" spans="1:5" ht="27.6">
      <c r="A16" s="13" t="s">
        <v>60</v>
      </c>
      <c r="B16" s="14"/>
      <c r="C16" s="13"/>
      <c r="D16" s="13" t="s">
        <v>61</v>
      </c>
      <c r="E16" s="13" t="s">
        <v>62</v>
      </c>
    </row>
    <row r="18" spans="1:5" ht="96.6">
      <c r="A18" s="3" t="s">
        <v>63</v>
      </c>
      <c r="B18" s="3" t="s">
        <v>64</v>
      </c>
      <c r="C18" s="3"/>
      <c r="D18" s="3" t="s">
        <v>65</v>
      </c>
      <c r="E18" s="3"/>
    </row>
    <row r="19" spans="1:5" ht="41.4">
      <c r="A19" s="3" t="s">
        <v>66</v>
      </c>
      <c r="B19" s="3" t="s">
        <v>67</v>
      </c>
      <c r="C19" s="3"/>
      <c r="D19" s="3"/>
      <c r="E19" s="3"/>
    </row>
    <row r="20" spans="1:5">
      <c r="A20" s="3"/>
      <c r="B20" s="3"/>
      <c r="C20" s="3"/>
      <c r="D20" s="3"/>
      <c r="E20" s="3"/>
    </row>
  </sheetData>
  <mergeCells count="1">
    <mergeCell ref="A1:E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MEC ajánlatkérő</vt:lpstr>
      <vt:lpstr>Árlista és források</vt:lpstr>
      <vt:lpstr>'MEC ajánlatkérő'!Nyomtatási_terület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x-Nemeth, Zsolt</cp:lastModifiedBy>
  <cp:lastPrinted>2026-06-23T05:09:52Z</cp:lastPrinted>
  <dcterms:created xsi:type="dcterms:W3CDTF">2026-06-20T14:20:11Z</dcterms:created>
  <dcterms:modified xsi:type="dcterms:W3CDTF">2026-06-23T05:17:21Z</dcterms:modified>
</cp:coreProperties>
</file>